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definedNames>
    <definedName name="_xlnm.Print_Area" localSheetId="0">Hoja1!$A$1:$G$60</definedName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G19" i="1" s="1"/>
  <c r="G21" i="1" s="1"/>
  <c r="G46" i="1"/>
  <c r="G45" i="1"/>
  <c r="G44" i="1"/>
  <c r="G43" i="1"/>
  <c r="G42" i="1"/>
  <c r="G41" i="1"/>
  <c r="G40" i="1"/>
  <c r="G39" i="1"/>
  <c r="F33" i="1"/>
  <c r="G33" i="1" s="1"/>
  <c r="F32" i="1"/>
  <c r="G32" i="1" s="1"/>
  <c r="F31" i="1"/>
  <c r="G31" i="1" s="1"/>
  <c r="F30" i="1"/>
  <c r="G30" i="1" s="1"/>
  <c r="F29" i="1"/>
  <c r="G29" i="1" s="1"/>
  <c r="G28" i="1"/>
  <c r="F27" i="1"/>
  <c r="G27" i="1" s="1"/>
  <c r="F26" i="1"/>
  <c r="G26" i="1" s="1"/>
  <c r="F25" i="1"/>
  <c r="G25" i="1" s="1"/>
  <c r="F24" i="1"/>
  <c r="G24" i="1" s="1"/>
  <c r="G34" i="1" s="1"/>
  <c r="G36" i="1" s="1"/>
  <c r="F18" i="1"/>
  <c r="G18" i="1" s="1"/>
  <c r="F17" i="1"/>
  <c r="G17" i="1" s="1"/>
  <c r="F16" i="1"/>
  <c r="G16" i="1" s="1"/>
  <c r="G47" i="1" l="1"/>
  <c r="G49" i="1" s="1"/>
  <c r="G51" i="1" s="1"/>
  <c r="G52" i="1" s="1"/>
  <c r="G53" i="1" s="1"/>
</calcChain>
</file>

<file path=xl/sharedStrings.xml><?xml version="1.0" encoding="utf-8"?>
<sst xmlns="http://schemas.openxmlformats.org/spreadsheetml/2006/main" count="90" uniqueCount="63">
  <si>
    <t xml:space="preserve">OBJETO:   </t>
  </si>
  <si>
    <t xml:space="preserve">Elaboró:  </t>
  </si>
  <si>
    <t xml:space="preserve">Fecha:    </t>
  </si>
  <si>
    <t>PLAZO DE EJECUCION :</t>
  </si>
  <si>
    <t>DIAS</t>
  </si>
  <si>
    <t>NIVEL EDUCATIVO / ITEM</t>
  </si>
  <si>
    <t>ACTIVIDAD</t>
  </si>
  <si>
    <t>UN</t>
  </si>
  <si>
    <t>VR UNITARIO</t>
  </si>
  <si>
    <t>DEDICACIÓN</t>
  </si>
  <si>
    <t>DURACION</t>
  </si>
  <si>
    <t>VR PARCIAL</t>
  </si>
  <si>
    <t>1.  PERSONAL PROFESIONAL  Y TÉCNICO DE APOYO (Con vinculación)</t>
  </si>
  <si>
    <t xml:space="preserve">Ingeniero Civil </t>
  </si>
  <si>
    <t>mes</t>
  </si>
  <si>
    <t>Residente de Interventoria</t>
  </si>
  <si>
    <t>Apoyo Administrativo</t>
  </si>
  <si>
    <t>Secretaria</t>
  </si>
  <si>
    <t>Tecnologo en obras civiles</t>
  </si>
  <si>
    <t>Inspector de obra</t>
  </si>
  <si>
    <t>SUBTOTAL</t>
  </si>
  <si>
    <t>FACTOR MULTIPLICADOR</t>
  </si>
  <si>
    <t xml:space="preserve">                TOTAL PERSONAL PROFESIONAL</t>
  </si>
  <si>
    <t>2.  PERSONAL ASESOR Y DE APOYO TÉCNICO</t>
  </si>
  <si>
    <t>Asesor Interventoría SISO/HSEQ</t>
  </si>
  <si>
    <t>Profesional SISO o HSEQ</t>
  </si>
  <si>
    <t>Asesor Interventoría Ambiental</t>
  </si>
  <si>
    <t>Profesional en el área Ambiental</t>
  </si>
  <si>
    <t>Asesor Interventoría en Control Calidad, Programación</t>
  </si>
  <si>
    <t>Ingeniero Civil y/o Arquitecto</t>
  </si>
  <si>
    <t>Asesor de gestión social</t>
  </si>
  <si>
    <t>Profesional en gestion social</t>
  </si>
  <si>
    <t>Asesor Gestión predial</t>
  </si>
  <si>
    <t>Abogado</t>
  </si>
  <si>
    <t>Asesor en víasy pavimentos</t>
  </si>
  <si>
    <t>Ingeniero Civil Especialista</t>
  </si>
  <si>
    <t>Asesor Electrico</t>
  </si>
  <si>
    <t>Ingeniero electricista</t>
  </si>
  <si>
    <t>Dibujante</t>
  </si>
  <si>
    <t>Dibujo tecnico</t>
  </si>
  <si>
    <t>Mensajero</t>
  </si>
  <si>
    <t>Apoyo administrativo</t>
  </si>
  <si>
    <t>Contador (Asesoría contable)</t>
  </si>
  <si>
    <t>Profesional</t>
  </si>
  <si>
    <t xml:space="preserve">                TOTAL PERSONAL TÉCNICO Y DE PLANILLA</t>
  </si>
  <si>
    <t>3.  COSTOS DIRECTOS REEMBOLSABLES</t>
  </si>
  <si>
    <t>CANTIDAD</t>
  </si>
  <si>
    <t>Ensayos de laboratorio de suelos, materiales (incluye: toma de muestras, ensayos, informe)</t>
  </si>
  <si>
    <t>S.F.</t>
  </si>
  <si>
    <t>Comisión de topografia (incl equipo de topografía y seguridad)</t>
  </si>
  <si>
    <t>Transporte (Alquiler camioneta pública doble cabina)</t>
  </si>
  <si>
    <t>Costos de oficina en Campamento - (Alquiler  y otros costos)</t>
  </si>
  <si>
    <t>Computador sin ploter (Alquiler)</t>
  </si>
  <si>
    <t>Papelería, fotocopias, heliográficas, fotografías, ploteo planos, etc.</t>
  </si>
  <si>
    <t>Celulares</t>
  </si>
  <si>
    <t>Edición informes</t>
  </si>
  <si>
    <t>Und</t>
  </si>
  <si>
    <t xml:space="preserve">               TOTAL COSTOS DIRECTOS REEMBOLSABLES</t>
  </si>
  <si>
    <t>TOTAL</t>
  </si>
  <si>
    <t>I.V.A. (19%)</t>
  </si>
  <si>
    <t>VALOR TOTAL INTERVENTORÍA</t>
  </si>
  <si>
    <t xml:space="preserve">Ingeniero(a) Civil </t>
  </si>
  <si>
    <t>Director(a) de Consultoría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</si>
</sst>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$_-;\-* #,##0.00\ _$_-;_-* &quot;-&quot;??\ _$_-;_-@_-"/>
    <numFmt numFmtId="165" formatCode="&quot;$&quot;\ #,##0"/>
    <numFmt numFmtId="166" formatCode="#,##0.00_ ;\-#,##0.00\ "/>
    <numFmt numFmtId="167" formatCode="0.0"/>
    <numFmt numFmtId="168" formatCode="_-[$$-1409]* #,##0_-;\-[$$-1409]* #,##0_-;_-[$$-1409]* &quot;-&quot;_-;_-@_-"/>
    <numFmt numFmtId="169" formatCode="&quot;$&quot;\ #,##0.00"/>
    <numFmt numFmtId="170" formatCode="_-* #,##0\ _$_-;\-* #,##0\ _$_-;_-* &quot;-&quot;??\ _$_-;_-@_-"/>
    <numFmt numFmtId="171" formatCode="_-* #,##0.00\ &quot;Pts&quot;_-;\-* #,##0.00\ &quot;Pts&quot;_-;_-* &quot;-&quot;??\ &quot;Pts&quot;_-;_-@_-"/>
    <numFmt numFmtId="172" formatCode="_ &quot;$&quot;\ * #,##0_ ;_ &quot;$&quot;\ * \-#,##0_ ;_ &quot;$&quot;\ * &quot;-&quot;??_ ;_ @_ 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9"/>
      <name val="Garamond"/>
      <family val="1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7" fillId="0" borderId="0"/>
    <xf numFmtId="164" fontId="6" fillId="0" borderId="0"/>
    <xf numFmtId="168" fontId="6" fillId="0" borderId="0"/>
    <xf numFmtId="171" fontId="6" fillId="0" borderId="0" applyFont="0" applyFill="0" applyBorder="0" applyAlignment="0" applyProtection="0"/>
    <xf numFmtId="168" fontId="6" fillId="0" borderId="0"/>
  </cellStyleXfs>
  <cellXfs count="117">
    <xf numFmtId="0" fontId="0" fillId="0" borderId="0" xfId="0"/>
    <xf numFmtId="0" fontId="3" fillId="0" borderId="5" xfId="0" applyFont="1" applyBorder="1"/>
    <xf numFmtId="0" fontId="3" fillId="0" borderId="0" xfId="0" applyFont="1"/>
    <xf numFmtId="0" fontId="3" fillId="0" borderId="7" xfId="0" applyFont="1" applyBorder="1"/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2" fillId="0" borderId="0" xfId="1" applyFont="1" applyAlignment="1">
      <alignment horizontal="center" vertical="center"/>
    </xf>
    <xf numFmtId="164" fontId="2" fillId="0" borderId="7" xfId="1" applyFont="1" applyBorder="1" applyAlignment="1">
      <alignment horizontal="center" vertical="center"/>
    </xf>
    <xf numFmtId="164" fontId="9" fillId="3" borderId="19" xfId="1" applyFont="1" applyFill="1" applyBorder="1" applyAlignment="1">
      <alignment vertical="center"/>
    </xf>
    <xf numFmtId="164" fontId="9" fillId="3" borderId="20" xfId="1" applyFont="1" applyFill="1" applyBorder="1" applyAlignment="1">
      <alignment horizontal="left" vertical="center"/>
    </xf>
    <xf numFmtId="164" fontId="9" fillId="3" borderId="20" xfId="1" applyFont="1" applyFill="1" applyBorder="1" applyAlignment="1">
      <alignment horizontal="center" vertical="center"/>
    </xf>
    <xf numFmtId="165" fontId="9" fillId="3" borderId="20" xfId="1" applyNumberFormat="1" applyFont="1" applyFill="1" applyBorder="1" applyAlignment="1">
      <alignment vertical="center"/>
    </xf>
    <xf numFmtId="166" fontId="9" fillId="3" borderId="20" xfId="1" applyNumberFormat="1" applyFont="1" applyFill="1" applyBorder="1" applyAlignment="1">
      <alignment vertical="center"/>
    </xf>
    <xf numFmtId="167" fontId="9" fillId="0" borderId="20" xfId="1" applyNumberFormat="1" applyFont="1" applyBorder="1" applyAlignment="1">
      <alignment horizontal="center" vertical="center"/>
    </xf>
    <xf numFmtId="165" fontId="9" fillId="0" borderId="21" xfId="1" applyNumberFormat="1" applyFont="1" applyBorder="1" applyAlignment="1">
      <alignment vertical="center"/>
    </xf>
    <xf numFmtId="164" fontId="9" fillId="0" borderId="19" xfId="2" applyFont="1" applyBorder="1" applyAlignment="1">
      <alignment horizontal="left" vertical="center"/>
    </xf>
    <xf numFmtId="164" fontId="9" fillId="0" borderId="20" xfId="2" applyFont="1" applyBorder="1" applyAlignment="1">
      <alignment horizontal="left" vertical="center"/>
    </xf>
    <xf numFmtId="164" fontId="9" fillId="0" borderId="20" xfId="2" applyFont="1" applyBorder="1" applyAlignment="1">
      <alignment horizontal="center" vertical="center"/>
    </xf>
    <xf numFmtId="164" fontId="9" fillId="3" borderId="0" xfId="1" applyFont="1" applyFill="1" applyAlignment="1">
      <alignment vertical="center"/>
    </xf>
    <xf numFmtId="164" fontId="9" fillId="0" borderId="0" xfId="1" applyFont="1" applyAlignment="1">
      <alignment vertical="center"/>
    </xf>
    <xf numFmtId="165" fontId="9" fillId="0" borderId="22" xfId="1" applyNumberFormat="1" applyFont="1" applyBorder="1" applyAlignment="1">
      <alignment vertical="center"/>
    </xf>
    <xf numFmtId="164" fontId="8" fillId="3" borderId="0" xfId="1" applyFont="1" applyFill="1" applyAlignment="1">
      <alignment vertical="center"/>
    </xf>
    <xf numFmtId="164" fontId="8" fillId="0" borderId="0" xfId="1" applyFont="1" applyAlignment="1">
      <alignment vertical="center"/>
    </xf>
    <xf numFmtId="165" fontId="9" fillId="0" borderId="7" xfId="1" applyNumberFormat="1" applyFont="1" applyBorder="1" applyAlignment="1">
      <alignment vertical="center"/>
    </xf>
    <xf numFmtId="168" fontId="8" fillId="0" borderId="0" xfId="3" applyFont="1" applyAlignment="1">
      <alignment horizontal="center" vertical="center"/>
    </xf>
    <xf numFmtId="165" fontId="8" fillId="0" borderId="7" xfId="1" applyNumberFormat="1" applyFont="1" applyBorder="1" applyAlignment="1">
      <alignment vertical="center"/>
    </xf>
    <xf numFmtId="168" fontId="8" fillId="3" borderId="5" xfId="3" applyFont="1" applyFill="1" applyBorder="1" applyAlignment="1">
      <alignment horizontal="left" vertical="center"/>
    </xf>
    <xf numFmtId="168" fontId="8" fillId="3" borderId="0" xfId="3" applyFont="1" applyFill="1" applyAlignment="1">
      <alignment horizontal="left" vertical="center"/>
    </xf>
    <xf numFmtId="168" fontId="8" fillId="0" borderId="0" xfId="3" applyFont="1" applyAlignment="1">
      <alignment horizontal="left" vertical="center"/>
    </xf>
    <xf numFmtId="169" fontId="9" fillId="0" borderId="7" xfId="1" applyNumberFormat="1" applyFont="1" applyBorder="1" applyAlignment="1">
      <alignment vertical="center"/>
    </xf>
    <xf numFmtId="164" fontId="9" fillId="0" borderId="19" xfId="2" applyFont="1" applyBorder="1" applyAlignment="1">
      <alignment horizontal="left" vertical="center" wrapText="1"/>
    </xf>
    <xf numFmtId="164" fontId="9" fillId="0" borderId="20" xfId="2" applyFont="1" applyBorder="1" applyAlignment="1">
      <alignment horizontal="justify" vertical="center" wrapText="1"/>
    </xf>
    <xf numFmtId="164" fontId="9" fillId="3" borderId="20" xfId="1" applyFont="1" applyFill="1" applyBorder="1" applyAlignment="1">
      <alignment vertical="center"/>
    </xf>
    <xf numFmtId="164" fontId="9" fillId="0" borderId="20" xfId="2" applyFont="1" applyBorder="1" applyAlignment="1">
      <alignment horizontal="left" vertical="center" wrapText="1"/>
    </xf>
    <xf numFmtId="164" fontId="9" fillId="3" borderId="19" xfId="1" applyFont="1" applyFill="1" applyBorder="1" applyAlignment="1">
      <alignment horizontal="left" vertical="center"/>
    </xf>
    <xf numFmtId="170" fontId="9" fillId="0" borderId="0" xfId="1" applyNumberFormat="1" applyFont="1" applyAlignment="1">
      <alignment vertical="center"/>
    </xf>
    <xf numFmtId="170" fontId="8" fillId="0" borderId="0" xfId="1" applyNumberFormat="1" applyFont="1" applyAlignment="1">
      <alignment vertical="center"/>
    </xf>
    <xf numFmtId="170" fontId="8" fillId="0" borderId="0" xfId="3" applyNumberFormat="1" applyFont="1" applyAlignment="1">
      <alignment horizontal="center" vertical="center"/>
    </xf>
    <xf numFmtId="164" fontId="9" fillId="0" borderId="5" xfId="1" applyFont="1" applyBorder="1" applyAlignment="1">
      <alignment vertical="center"/>
    </xf>
    <xf numFmtId="168" fontId="8" fillId="2" borderId="15" xfId="3" applyFont="1" applyFill="1" applyBorder="1" applyAlignment="1">
      <alignment horizontal="center" vertical="center"/>
    </xf>
    <xf numFmtId="168" fontId="8" fillId="2" borderId="12" xfId="3" applyFont="1" applyFill="1" applyBorder="1" applyAlignment="1">
      <alignment horizontal="center" vertical="center"/>
    </xf>
    <xf numFmtId="172" fontId="9" fillId="0" borderId="20" xfId="4" applyNumberFormat="1" applyFont="1" applyBorder="1" applyAlignment="1">
      <alignment vertical="center"/>
    </xf>
    <xf numFmtId="0" fontId="9" fillId="0" borderId="20" xfId="2" applyNumberFormat="1" applyFont="1" applyBorder="1" applyAlignment="1">
      <alignment horizontal="center" vertical="center"/>
    </xf>
    <xf numFmtId="168" fontId="8" fillId="3" borderId="24" xfId="5" applyFont="1" applyFill="1" applyBorder="1" applyAlignment="1">
      <alignment horizontal="center" vertical="center"/>
    </xf>
    <xf numFmtId="165" fontId="9" fillId="0" borderId="21" xfId="2" applyNumberFormat="1" applyFont="1" applyBorder="1" applyAlignment="1">
      <alignment vertical="center"/>
    </xf>
    <xf numFmtId="164" fontId="9" fillId="0" borderId="16" xfId="2" applyFont="1" applyBorder="1" applyAlignment="1">
      <alignment horizontal="left" vertical="top"/>
    </xf>
    <xf numFmtId="164" fontId="9" fillId="0" borderId="23" xfId="2" applyFont="1" applyBorder="1" applyAlignment="1">
      <alignment horizontal="left" vertical="top"/>
    </xf>
    <xf numFmtId="167" fontId="9" fillId="3" borderId="20" xfId="1" applyNumberFormat="1" applyFont="1" applyFill="1" applyBorder="1" applyAlignment="1">
      <alignment horizontal="center" vertical="center"/>
    </xf>
    <xf numFmtId="164" fontId="9" fillId="0" borderId="16" xfId="2" applyFont="1" applyBorder="1" applyAlignment="1">
      <alignment vertical="top"/>
    </xf>
    <xf numFmtId="164" fontId="9" fillId="0" borderId="23" xfId="1" applyFont="1" applyBorder="1" applyAlignment="1">
      <alignment horizontal="center" vertical="center"/>
    </xf>
    <xf numFmtId="164" fontId="8" fillId="0" borderId="1" xfId="1" applyFont="1" applyBorder="1" applyAlignment="1">
      <alignment vertical="center"/>
    </xf>
    <xf numFmtId="164" fontId="9" fillId="0" borderId="2" xfId="1" applyFont="1" applyBorder="1" applyAlignment="1">
      <alignment vertical="center"/>
    </xf>
    <xf numFmtId="164" fontId="8" fillId="0" borderId="2" xfId="1" applyFont="1" applyBorder="1" applyAlignment="1">
      <alignment horizontal="right" vertical="center"/>
    </xf>
    <xf numFmtId="165" fontId="8" fillId="0" borderId="4" xfId="1" applyNumberFormat="1" applyFont="1" applyBorder="1" applyAlignment="1">
      <alignment vertical="center"/>
    </xf>
    <xf numFmtId="164" fontId="8" fillId="0" borderId="5" xfId="1" applyFont="1" applyBorder="1" applyAlignment="1">
      <alignment vertical="center"/>
    </xf>
    <xf numFmtId="168" fontId="9" fillId="0" borderId="0" xfId="3" applyFont="1" applyAlignment="1">
      <alignment vertical="center"/>
    </xf>
    <xf numFmtId="164" fontId="8" fillId="0" borderId="0" xfId="1" applyFont="1" applyAlignment="1">
      <alignment horizontal="right" vertical="center"/>
    </xf>
    <xf numFmtId="165" fontId="8" fillId="0" borderId="7" xfId="3" applyNumberFormat="1" applyFont="1" applyBorder="1" applyAlignment="1">
      <alignment vertical="center"/>
    </xf>
    <xf numFmtId="0" fontId="6" fillId="0" borderId="5" xfId="0" applyFont="1" applyBorder="1"/>
    <xf numFmtId="0" fontId="6" fillId="0" borderId="0" xfId="0" applyFont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0" fillId="0" borderId="0" xfId="0" applyFont="1" applyAlignment="1">
      <alignment horizontal="right" vertical="center"/>
    </xf>
    <xf numFmtId="0" fontId="0" fillId="3" borderId="0" xfId="0" applyFill="1"/>
    <xf numFmtId="0" fontId="11" fillId="3" borderId="0" xfId="0" applyFont="1" applyFill="1" applyAlignment="1">
      <alignment horizontal="right"/>
    </xf>
    <xf numFmtId="164" fontId="9" fillId="0" borderId="5" xfId="1" applyFont="1" applyBorder="1" applyAlignment="1">
      <alignment horizontal="right" vertical="center"/>
    </xf>
    <xf numFmtId="164" fontId="9" fillId="0" borderId="0" xfId="1" applyFont="1" applyAlignment="1">
      <alignment horizontal="right" vertical="center"/>
    </xf>
    <xf numFmtId="168" fontId="8" fillId="0" borderId="5" xfId="3" applyFont="1" applyBorder="1" applyAlignment="1">
      <alignment horizontal="center" vertical="center"/>
    </xf>
    <xf numFmtId="168" fontId="8" fillId="0" borderId="0" xfId="3" applyFont="1" applyAlignment="1">
      <alignment horizontal="center" vertical="center"/>
    </xf>
    <xf numFmtId="164" fontId="8" fillId="2" borderId="11" xfId="1" applyFont="1" applyFill="1" applyBorder="1" applyAlignment="1">
      <alignment horizontal="left" vertical="center"/>
    </xf>
    <xf numFmtId="164" fontId="8" fillId="2" borderId="13" xfId="1" applyFont="1" applyFill="1" applyBorder="1" applyAlignment="1">
      <alignment horizontal="left" vertical="center"/>
    </xf>
    <xf numFmtId="164" fontId="8" fillId="2" borderId="16" xfId="1" applyFont="1" applyFill="1" applyBorder="1" applyAlignment="1">
      <alignment horizontal="left" vertical="center"/>
    </xf>
    <xf numFmtId="164" fontId="8" fillId="2" borderId="17" xfId="1" applyFont="1" applyFill="1" applyBorder="1" applyAlignment="1">
      <alignment horizontal="left" vertical="center"/>
    </xf>
    <xf numFmtId="164" fontId="8" fillId="2" borderId="18" xfId="1" applyFont="1" applyFill="1" applyBorder="1" applyAlignment="1">
      <alignment horizontal="left" vertical="center"/>
    </xf>
    <xf numFmtId="164" fontId="9" fillId="3" borderId="5" xfId="1" applyFont="1" applyFill="1" applyBorder="1" applyAlignment="1">
      <alignment horizontal="right" vertical="center"/>
    </xf>
    <xf numFmtId="164" fontId="9" fillId="3" borderId="0" xfId="1" applyFont="1" applyFill="1" applyAlignment="1">
      <alignment horizontal="right" vertical="center"/>
    </xf>
    <xf numFmtId="168" fontId="8" fillId="3" borderId="5" xfId="3" applyFont="1" applyFill="1" applyBorder="1" applyAlignment="1">
      <alignment horizontal="center" vertical="center"/>
    </xf>
    <xf numFmtId="168" fontId="8" fillId="3" borderId="0" xfId="3" applyFont="1" applyFill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9" fillId="0" borderId="16" xfId="1" applyFont="1" applyBorder="1" applyAlignment="1">
      <alignment horizontal="left" vertical="center"/>
    </xf>
    <xf numFmtId="164" fontId="9" fillId="0" borderId="23" xfId="1" applyFont="1" applyBorder="1" applyAlignment="1">
      <alignment horizontal="left" vertical="center"/>
    </xf>
    <xf numFmtId="164" fontId="9" fillId="0" borderId="16" xfId="2" applyFont="1" applyBorder="1" applyAlignment="1">
      <alignment horizontal="left" vertical="top" wrapText="1"/>
    </xf>
    <xf numFmtId="164" fontId="9" fillId="0" borderId="23" xfId="2" applyFont="1" applyBorder="1" applyAlignment="1">
      <alignment horizontal="left" vertical="top" wrapText="1"/>
    </xf>
  </cellXfs>
  <cellStyles count="6">
    <cellStyle name="Millares_Costos Interventoria BELMONTE" xfId="1"/>
    <cellStyle name="Millares_Costos Interventoria BELMONTE 2" xfId="2"/>
    <cellStyle name="Moneda 3 2" xfId="4"/>
    <cellStyle name="Normal" xfId="0" builtinId="0"/>
    <cellStyle name="Normal 5" xfId="3"/>
    <cellStyle name="Normal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80817</xdr:rowOff>
    </xdr:from>
    <xdr:to>
      <xdr:col>0</xdr:col>
      <xdr:colOff>2524124</xdr:colOff>
      <xdr:row>58</xdr:row>
      <xdr:rowOff>150090</xdr:rowOff>
    </xdr:to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8999681"/>
          <a:ext cx="2524124" cy="704273"/>
        </a:xfrm>
        <a:prstGeom prst="rect">
          <a:avLst/>
        </a:prstGeom>
        <a:noFill/>
        <a:ln w="254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7432" anchor="b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CO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CO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CO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Nombre(s) y apellido(s):    </a:t>
          </a:r>
        </a:p>
      </xdr:txBody>
    </xdr:sp>
    <xdr:clientData/>
  </xdr:twoCellAnchor>
  <xdr:twoCellAnchor editAs="oneCell">
    <xdr:from>
      <xdr:col>0</xdr:col>
      <xdr:colOff>2924175</xdr:colOff>
      <xdr:row>56</xdr:row>
      <xdr:rowOff>1732</xdr:rowOff>
    </xdr:from>
    <xdr:to>
      <xdr:col>3</xdr:col>
      <xdr:colOff>600075</xdr:colOff>
      <xdr:row>59</xdr:row>
      <xdr:rowOff>17319</xdr:rowOff>
    </xdr:to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924175" y="9001414"/>
          <a:ext cx="3194627" cy="719859"/>
        </a:xfrm>
        <a:prstGeom prst="rect">
          <a:avLst/>
        </a:prstGeom>
        <a:noFill/>
        <a:ln w="254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7432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CO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cs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000" b="0" i="0" baseline="0">
              <a:effectLst/>
              <a:latin typeface="+mn-lt"/>
              <a:ea typeface="+mn-ea"/>
              <a:cs typeface="+mn-cs"/>
            </a:rPr>
            <a:t>Nombre(s) y apellido(s):</a:t>
          </a:r>
          <a:endParaRPr kumimoji="0" lang="es-CO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6</xdr:col>
      <xdr:colOff>838200</xdr:colOff>
      <xdr:row>58</xdr:row>
      <xdr:rowOff>144319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615545" y="8999682"/>
          <a:ext cx="2812473" cy="698500"/>
        </a:xfrm>
        <a:prstGeom prst="rect">
          <a:avLst/>
        </a:prstGeom>
        <a:noFill/>
        <a:ln w="254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0" rIns="27432" bIns="27432" anchor="b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000" b="0" i="0" baseline="0">
              <a:effectLst/>
              <a:latin typeface="+mn-lt"/>
              <a:ea typeface="+mn-ea"/>
              <a:cs typeface="+mn-cs"/>
            </a:rPr>
            <a:t>Nombre(s) y apellido(s)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cs typeface="Calibri"/>
            </a:rPr>
            <a:t>DIRECTOR(A) TECNICA EDUR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CO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</a:p>
      </xdr:txBody>
    </xdr:sp>
    <xdr:clientData/>
  </xdr:twoCellAnchor>
  <xdr:twoCellAnchor>
    <xdr:from>
      <xdr:col>0</xdr:col>
      <xdr:colOff>0</xdr:colOff>
      <xdr:row>57</xdr:row>
      <xdr:rowOff>91474</xdr:rowOff>
    </xdr:from>
    <xdr:to>
      <xdr:col>0</xdr:col>
      <xdr:colOff>2524124</xdr:colOff>
      <xdr:row>57</xdr:row>
      <xdr:rowOff>91474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0" y="9379792"/>
          <a:ext cx="25241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57</xdr:row>
      <xdr:rowOff>62609</xdr:rowOff>
    </xdr:from>
    <xdr:to>
      <xdr:col>3</xdr:col>
      <xdr:colOff>428624</xdr:colOff>
      <xdr:row>57</xdr:row>
      <xdr:rowOff>62609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>
          <a:off x="3307195" y="9350927"/>
          <a:ext cx="264015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56</xdr:row>
      <xdr:rowOff>260614</xdr:rowOff>
    </xdr:from>
    <xdr:to>
      <xdr:col>6</xdr:col>
      <xdr:colOff>752474</xdr:colOff>
      <xdr:row>56</xdr:row>
      <xdr:rowOff>260614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6419850" y="9976114"/>
          <a:ext cx="252412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923636</xdr:colOff>
      <xdr:row>0</xdr:row>
      <xdr:rowOff>11545</xdr:rowOff>
    </xdr:from>
    <xdr:to>
      <xdr:col>5</xdr:col>
      <xdr:colOff>346363</xdr:colOff>
      <xdr:row>1</xdr:row>
      <xdr:rowOff>18069</xdr:rowOff>
    </xdr:to>
    <xdr:pic>
      <xdr:nvPicPr>
        <xdr:cNvPr id="10" name="9 Imagen" descr="C:\Users\pc\Downloads\ENCABEZADO HORIZONTAL (3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965"/>
        <a:stretch/>
      </xdr:blipFill>
      <xdr:spPr bwMode="auto">
        <a:xfrm>
          <a:off x="923636" y="11545"/>
          <a:ext cx="7106227" cy="124766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0</xdr:col>
      <xdr:colOff>2580409</xdr:colOff>
      <xdr:row>0</xdr:row>
      <xdr:rowOff>259773</xdr:rowOff>
    </xdr:from>
    <xdr:to>
      <xdr:col>3</xdr:col>
      <xdr:colOff>635000</xdr:colOff>
      <xdr:row>0</xdr:row>
      <xdr:rowOff>983673</xdr:rowOff>
    </xdr:to>
    <xdr:sp macro="" textlink="">
      <xdr:nvSpPr>
        <xdr:cNvPr id="11" name="10 CuadroTexto"/>
        <xdr:cNvSpPr txBox="1"/>
      </xdr:nvSpPr>
      <xdr:spPr>
        <a:xfrm>
          <a:off x="2580409" y="259773"/>
          <a:ext cx="3573318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PRESUPUESTO</a:t>
          </a:r>
          <a:r>
            <a:rPr lang="es-CO" sz="1400" b="1" baseline="0">
              <a:latin typeface="Arial" panose="020B0604020202020204" pitchFamily="34" charset="0"/>
              <a:cs typeface="Arial" panose="020B0604020202020204" pitchFamily="34" charset="0"/>
            </a:rPr>
            <a:t> DE CONSULTORIA ESTUDIOS Y DISEÑOS </a:t>
          </a:r>
          <a:endParaRPr lang="es-CO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tabSelected="1" zoomScaleNormal="100" workbookViewId="0">
      <selection activeCell="G60" sqref="A1:G60"/>
    </sheetView>
  </sheetViews>
  <sheetFormatPr baseColWidth="10" defaultColWidth="11.453125" defaultRowHeight="14.5" x14ac:dyDescent="0.35"/>
  <cols>
    <col min="1" max="1" width="46.54296875" customWidth="1"/>
    <col min="2" max="2" width="26.453125" customWidth="1"/>
    <col min="3" max="3" width="6" customWidth="1"/>
    <col min="4" max="4" width="15.7265625" customWidth="1"/>
    <col min="5" max="5" width="15.26953125" customWidth="1"/>
    <col min="6" max="6" width="13" customWidth="1"/>
    <col min="7" max="7" width="15.7265625" customWidth="1"/>
  </cols>
  <sheetData>
    <row r="1" spans="1:14" ht="97.5" customHeight="1" x14ac:dyDescent="0.35">
      <c r="A1" s="74"/>
      <c r="B1" s="74"/>
      <c r="C1" s="74"/>
      <c r="D1" s="74"/>
      <c r="E1" s="74"/>
      <c r="F1" s="74"/>
      <c r="G1" s="74"/>
      <c r="I1" s="73"/>
      <c r="J1" s="73"/>
      <c r="K1" s="73"/>
      <c r="L1" s="73"/>
      <c r="M1" s="73"/>
      <c r="N1" s="73"/>
    </row>
    <row r="2" spans="1:14" ht="14.5" customHeight="1" thickBot="1" x14ac:dyDescent="0.4">
      <c r="A2" s="75"/>
      <c r="B2" s="75"/>
      <c r="C2" s="75"/>
      <c r="D2" s="75"/>
      <c r="E2" s="75"/>
      <c r="F2" s="75"/>
      <c r="G2" s="75"/>
      <c r="I2" s="73"/>
      <c r="J2" s="73"/>
      <c r="K2" s="73"/>
      <c r="L2" s="73"/>
      <c r="M2" s="73"/>
      <c r="N2" s="73"/>
    </row>
    <row r="3" spans="1:14" ht="15.75" customHeight="1" x14ac:dyDescent="0.35">
      <c r="A3" s="89" t="s">
        <v>0</v>
      </c>
      <c r="B3" s="90"/>
      <c r="C3" s="90"/>
      <c r="D3" s="90"/>
      <c r="E3" s="95" t="s">
        <v>1</v>
      </c>
      <c r="F3" s="96"/>
      <c r="G3" s="97"/>
    </row>
    <row r="4" spans="1:14" ht="21.75" customHeight="1" x14ac:dyDescent="0.35">
      <c r="A4" s="91"/>
      <c r="B4" s="92"/>
      <c r="C4" s="92"/>
      <c r="D4" s="92"/>
      <c r="E4" s="98"/>
      <c r="F4" s="99"/>
      <c r="G4" s="100"/>
    </row>
    <row r="5" spans="1:14" ht="4.5" customHeight="1" thickBot="1" x14ac:dyDescent="0.4">
      <c r="A5" s="91"/>
      <c r="B5" s="92"/>
      <c r="C5" s="92"/>
      <c r="D5" s="92"/>
      <c r="E5" s="98"/>
      <c r="F5" s="99"/>
      <c r="G5" s="100"/>
    </row>
    <row r="6" spans="1:14" ht="14.25" customHeight="1" x14ac:dyDescent="0.35">
      <c r="A6" s="91"/>
      <c r="B6" s="92"/>
      <c r="C6" s="92"/>
      <c r="D6" s="92"/>
      <c r="E6" s="101" t="s">
        <v>2</v>
      </c>
      <c r="F6" s="102"/>
      <c r="G6" s="103"/>
    </row>
    <row r="7" spans="1:14" ht="3" customHeight="1" x14ac:dyDescent="0.35">
      <c r="A7" s="91"/>
      <c r="B7" s="92"/>
      <c r="C7" s="92"/>
      <c r="D7" s="92"/>
      <c r="E7" s="104"/>
      <c r="F7" s="105"/>
      <c r="G7" s="106"/>
    </row>
    <row r="8" spans="1:14" ht="3.75" customHeight="1" thickBot="1" x14ac:dyDescent="0.4">
      <c r="A8" s="93"/>
      <c r="B8" s="94"/>
      <c r="C8" s="94"/>
      <c r="D8" s="94"/>
      <c r="E8" s="107"/>
      <c r="F8" s="108"/>
      <c r="G8" s="109"/>
    </row>
    <row r="9" spans="1:14" ht="6.75" customHeight="1" thickBot="1" x14ac:dyDescent="0.3">
      <c r="A9" s="1"/>
      <c r="B9" s="2"/>
      <c r="C9" s="2"/>
      <c r="D9" s="2"/>
      <c r="E9" s="1"/>
      <c r="F9" s="2"/>
      <c r="G9" s="3"/>
    </row>
    <row r="10" spans="1:14" ht="15" customHeight="1" thickBot="1" x14ac:dyDescent="0.3">
      <c r="A10" s="4" t="s">
        <v>3</v>
      </c>
      <c r="B10" s="5">
        <v>0</v>
      </c>
      <c r="C10" s="6"/>
      <c r="D10" s="7" t="s">
        <v>4</v>
      </c>
      <c r="E10" s="8"/>
      <c r="F10" s="9"/>
      <c r="G10" s="10"/>
    </row>
    <row r="11" spans="1:14" ht="6" customHeight="1" thickBot="1" x14ac:dyDescent="0.3">
      <c r="A11" s="110"/>
      <c r="B11" s="111"/>
      <c r="C11" s="111"/>
      <c r="D11" s="111"/>
      <c r="E11" s="111"/>
      <c r="F11" s="111"/>
      <c r="G11" s="112"/>
    </row>
    <row r="12" spans="1:14" ht="18.75" customHeight="1" thickBot="1" x14ac:dyDescent="0.4">
      <c r="A12" s="11" t="s">
        <v>5</v>
      </c>
      <c r="B12" s="11" t="s">
        <v>6</v>
      </c>
      <c r="C12" s="11" t="s">
        <v>7</v>
      </c>
      <c r="D12" s="11" t="s">
        <v>8</v>
      </c>
      <c r="E12" s="11" t="s">
        <v>9</v>
      </c>
      <c r="F12" s="11" t="s">
        <v>10</v>
      </c>
      <c r="G12" s="12" t="s">
        <v>11</v>
      </c>
    </row>
    <row r="13" spans="1:14" ht="9.75" customHeight="1" x14ac:dyDescent="0.25">
      <c r="A13" s="13"/>
      <c r="B13" s="14"/>
      <c r="C13" s="14"/>
      <c r="D13" s="15"/>
      <c r="E13" s="15"/>
      <c r="F13" s="15"/>
      <c r="G13" s="16"/>
    </row>
    <row r="14" spans="1:14" ht="14.25" customHeight="1" x14ac:dyDescent="0.35">
      <c r="A14" s="82" t="s">
        <v>12</v>
      </c>
      <c r="B14" s="83"/>
      <c r="C14" s="83"/>
      <c r="D14" s="83"/>
      <c r="E14" s="83"/>
      <c r="F14" s="83"/>
      <c r="G14" s="84"/>
    </row>
    <row r="15" spans="1:14" ht="12" customHeight="1" x14ac:dyDescent="0.35">
      <c r="A15" s="17" t="s">
        <v>61</v>
      </c>
      <c r="B15" s="18" t="s">
        <v>62</v>
      </c>
      <c r="C15" s="19" t="s">
        <v>14</v>
      </c>
      <c r="D15" s="20">
        <v>0</v>
      </c>
      <c r="E15" s="21"/>
      <c r="F15" s="22" t="e">
        <f>$B$12/30</f>
        <v>#VALUE!</v>
      </c>
      <c r="G15" s="23" t="e">
        <f>+F15*E15*D15</f>
        <v>#VALUE!</v>
      </c>
    </row>
    <row r="16" spans="1:14" ht="10.5" customHeight="1" x14ac:dyDescent="0.35">
      <c r="A16" s="17" t="s">
        <v>13</v>
      </c>
      <c r="B16" s="18" t="s">
        <v>15</v>
      </c>
      <c r="C16" s="19" t="s">
        <v>14</v>
      </c>
      <c r="D16" s="20">
        <v>0</v>
      </c>
      <c r="E16" s="21"/>
      <c r="F16" s="22" t="e">
        <f>$B$12/30</f>
        <v>#VALUE!</v>
      </c>
      <c r="G16" s="23" t="e">
        <f>+F16*E16*D16</f>
        <v>#VALUE!</v>
      </c>
    </row>
    <row r="17" spans="1:7" ht="12" customHeight="1" x14ac:dyDescent="0.35">
      <c r="A17" s="24" t="s">
        <v>16</v>
      </c>
      <c r="B17" s="25" t="s">
        <v>17</v>
      </c>
      <c r="C17" s="26" t="s">
        <v>14</v>
      </c>
      <c r="D17" s="20">
        <v>0</v>
      </c>
      <c r="E17" s="21"/>
      <c r="F17" s="22" t="e">
        <f t="shared" ref="F17:F33" si="0">$B$12/30</f>
        <v>#VALUE!</v>
      </c>
      <c r="G17" s="23" t="e">
        <f>+F17*E17*D17</f>
        <v>#VALUE!</v>
      </c>
    </row>
    <row r="18" spans="1:7" x14ac:dyDescent="0.35">
      <c r="A18" s="17" t="s">
        <v>18</v>
      </c>
      <c r="B18" s="18" t="s">
        <v>19</v>
      </c>
      <c r="C18" s="19" t="s">
        <v>14</v>
      </c>
      <c r="D18" s="20">
        <v>0</v>
      </c>
      <c r="E18" s="21"/>
      <c r="F18" s="22" t="e">
        <f>$B$12/30</f>
        <v>#VALUE!</v>
      </c>
      <c r="G18" s="23" t="e">
        <f>+F18*E18*D18</f>
        <v>#VALUE!</v>
      </c>
    </row>
    <row r="19" spans="1:7" ht="11.25" customHeight="1" x14ac:dyDescent="0.35">
      <c r="A19" s="85" t="s">
        <v>20</v>
      </c>
      <c r="B19" s="86"/>
      <c r="C19" s="86"/>
      <c r="D19" s="86"/>
      <c r="E19" s="27"/>
      <c r="F19" s="28"/>
      <c r="G19" s="29" t="e">
        <f>SUM(G15:G18)</f>
        <v>#VALUE!</v>
      </c>
    </row>
    <row r="20" spans="1:7" ht="12.75" customHeight="1" x14ac:dyDescent="0.35">
      <c r="A20" s="85" t="s">
        <v>21</v>
      </c>
      <c r="B20" s="86"/>
      <c r="C20" s="86"/>
      <c r="D20" s="86"/>
      <c r="E20" s="30">
        <v>2.5</v>
      </c>
      <c r="F20" s="31"/>
      <c r="G20" s="32"/>
    </row>
    <row r="21" spans="1:7" ht="11.25" customHeight="1" x14ac:dyDescent="0.35">
      <c r="A21" s="87" t="s">
        <v>22</v>
      </c>
      <c r="B21" s="88"/>
      <c r="C21" s="88"/>
      <c r="D21" s="88"/>
      <c r="E21" s="88"/>
      <c r="F21" s="33"/>
      <c r="G21" s="34" t="e">
        <f>+G19*E20</f>
        <v>#VALUE!</v>
      </c>
    </row>
    <row r="22" spans="1:7" ht="6" customHeight="1" x14ac:dyDescent="0.35">
      <c r="A22" s="35"/>
      <c r="B22" s="36"/>
      <c r="C22" s="36"/>
      <c r="D22" s="36"/>
      <c r="E22" s="36"/>
      <c r="F22" s="37"/>
      <c r="G22" s="38"/>
    </row>
    <row r="23" spans="1:7" x14ac:dyDescent="0.35">
      <c r="A23" s="82" t="s">
        <v>23</v>
      </c>
      <c r="B23" s="83"/>
      <c r="C23" s="83"/>
      <c r="D23" s="83"/>
      <c r="E23" s="83"/>
      <c r="F23" s="83"/>
      <c r="G23" s="84"/>
    </row>
    <row r="24" spans="1:7" ht="12" customHeight="1" x14ac:dyDescent="0.35">
      <c r="A24" s="39" t="s">
        <v>24</v>
      </c>
      <c r="B24" s="40" t="s">
        <v>25</v>
      </c>
      <c r="C24" s="26" t="s">
        <v>14</v>
      </c>
      <c r="D24" s="20">
        <v>0</v>
      </c>
      <c r="E24" s="41"/>
      <c r="F24" s="22" t="e">
        <f t="shared" si="0"/>
        <v>#VALUE!</v>
      </c>
      <c r="G24" s="23" t="e">
        <f t="shared" ref="G24:G33" si="1">+F24*E24*D24</f>
        <v>#VALUE!</v>
      </c>
    </row>
    <row r="25" spans="1:7" ht="24" customHeight="1" x14ac:dyDescent="0.35">
      <c r="A25" s="39" t="s">
        <v>26</v>
      </c>
      <c r="B25" s="42" t="s">
        <v>27</v>
      </c>
      <c r="C25" s="26" t="s">
        <v>14</v>
      </c>
      <c r="D25" s="20">
        <v>0</v>
      </c>
      <c r="E25" s="41"/>
      <c r="F25" s="22" t="e">
        <f t="shared" si="0"/>
        <v>#VALUE!</v>
      </c>
      <c r="G25" s="23" t="e">
        <f t="shared" si="1"/>
        <v>#VALUE!</v>
      </c>
    </row>
    <row r="26" spans="1:7" ht="15.75" customHeight="1" x14ac:dyDescent="0.35">
      <c r="A26" s="39" t="s">
        <v>28</v>
      </c>
      <c r="B26" s="42" t="s">
        <v>29</v>
      </c>
      <c r="C26" s="26" t="s">
        <v>14</v>
      </c>
      <c r="D26" s="20">
        <v>0</v>
      </c>
      <c r="E26" s="41"/>
      <c r="F26" s="22" t="e">
        <f t="shared" si="0"/>
        <v>#VALUE!</v>
      </c>
      <c r="G26" s="23" t="e">
        <f t="shared" si="1"/>
        <v>#VALUE!</v>
      </c>
    </row>
    <row r="27" spans="1:7" ht="12" customHeight="1" x14ac:dyDescent="0.35">
      <c r="A27" s="43" t="s">
        <v>30</v>
      </c>
      <c r="B27" s="41" t="s">
        <v>31</v>
      </c>
      <c r="C27" s="26" t="s">
        <v>14</v>
      </c>
      <c r="D27" s="20">
        <v>0</v>
      </c>
      <c r="E27" s="41"/>
      <c r="F27" s="22" t="e">
        <f t="shared" si="0"/>
        <v>#VALUE!</v>
      </c>
      <c r="G27" s="23" t="e">
        <f t="shared" si="1"/>
        <v>#VALUE!</v>
      </c>
    </row>
    <row r="28" spans="1:7" ht="12" customHeight="1" x14ac:dyDescent="0.35">
      <c r="A28" s="43" t="s">
        <v>32</v>
      </c>
      <c r="B28" s="41" t="s">
        <v>33</v>
      </c>
      <c r="C28" s="26" t="s">
        <v>14</v>
      </c>
      <c r="D28" s="20">
        <v>0</v>
      </c>
      <c r="E28" s="41"/>
      <c r="F28" s="22">
        <v>3</v>
      </c>
      <c r="G28" s="23">
        <f>+F28*E28*D28</f>
        <v>0</v>
      </c>
    </row>
    <row r="29" spans="1:7" x14ac:dyDescent="0.35">
      <c r="A29" s="43" t="s">
        <v>34</v>
      </c>
      <c r="B29" s="25" t="s">
        <v>35</v>
      </c>
      <c r="C29" s="26" t="s">
        <v>14</v>
      </c>
      <c r="D29" s="20">
        <v>0</v>
      </c>
      <c r="E29" s="41"/>
      <c r="F29" s="22" t="e">
        <f t="shared" si="0"/>
        <v>#VALUE!</v>
      </c>
      <c r="G29" s="23" t="e">
        <f t="shared" si="1"/>
        <v>#VALUE!</v>
      </c>
    </row>
    <row r="30" spans="1:7" ht="12" customHeight="1" x14ac:dyDescent="0.35">
      <c r="A30" s="43" t="s">
        <v>36</v>
      </c>
      <c r="B30" s="25" t="s">
        <v>37</v>
      </c>
      <c r="C30" s="26" t="s">
        <v>14</v>
      </c>
      <c r="D30" s="20">
        <v>0</v>
      </c>
      <c r="E30" s="41"/>
      <c r="F30" s="22" t="e">
        <f t="shared" si="0"/>
        <v>#VALUE!</v>
      </c>
      <c r="G30" s="23" t="e">
        <f>+F30*E30*D30</f>
        <v>#VALUE!</v>
      </c>
    </row>
    <row r="31" spans="1:7" ht="11.25" customHeight="1" x14ac:dyDescent="0.35">
      <c r="A31" s="17" t="s">
        <v>38</v>
      </c>
      <c r="B31" s="18" t="s">
        <v>39</v>
      </c>
      <c r="C31" s="19" t="s">
        <v>14</v>
      </c>
      <c r="D31" s="20">
        <v>0</v>
      </c>
      <c r="E31" s="41"/>
      <c r="F31" s="22" t="e">
        <f t="shared" si="0"/>
        <v>#VALUE!</v>
      </c>
      <c r="G31" s="23" t="e">
        <f t="shared" si="1"/>
        <v>#VALUE!</v>
      </c>
    </row>
    <row r="32" spans="1:7" ht="12" customHeight="1" x14ac:dyDescent="0.35">
      <c r="A32" s="17" t="s">
        <v>40</v>
      </c>
      <c r="B32" s="18" t="s">
        <v>41</v>
      </c>
      <c r="C32" s="19" t="s">
        <v>14</v>
      </c>
      <c r="D32" s="20">
        <v>0</v>
      </c>
      <c r="E32" s="41"/>
      <c r="F32" s="22" t="e">
        <f t="shared" si="0"/>
        <v>#VALUE!</v>
      </c>
      <c r="G32" s="23" t="e">
        <f t="shared" si="1"/>
        <v>#VALUE!</v>
      </c>
    </row>
    <row r="33" spans="1:7" ht="15.75" customHeight="1" x14ac:dyDescent="0.35">
      <c r="A33" s="43" t="s">
        <v>42</v>
      </c>
      <c r="B33" s="25" t="s">
        <v>43</v>
      </c>
      <c r="C33" s="26" t="s">
        <v>14</v>
      </c>
      <c r="D33" s="20">
        <v>0</v>
      </c>
      <c r="E33" s="41"/>
      <c r="F33" s="22" t="e">
        <f t="shared" si="0"/>
        <v>#VALUE!</v>
      </c>
      <c r="G33" s="23" t="e">
        <f t="shared" si="1"/>
        <v>#VALUE!</v>
      </c>
    </row>
    <row r="34" spans="1:7" ht="10.5" customHeight="1" x14ac:dyDescent="0.35">
      <c r="A34" s="76" t="s">
        <v>20</v>
      </c>
      <c r="B34" s="77"/>
      <c r="C34" s="77"/>
      <c r="D34" s="77"/>
      <c r="E34" s="28"/>
      <c r="F34" s="44"/>
      <c r="G34" s="29" t="e">
        <f>SUM(G24:G33)</f>
        <v>#VALUE!</v>
      </c>
    </row>
    <row r="35" spans="1:7" x14ac:dyDescent="0.35">
      <c r="A35" s="76" t="s">
        <v>21</v>
      </c>
      <c r="B35" s="77"/>
      <c r="C35" s="77"/>
      <c r="D35" s="77"/>
      <c r="E35" s="31">
        <v>1.29</v>
      </c>
      <c r="F35" s="45"/>
      <c r="G35" s="38"/>
    </row>
    <row r="36" spans="1:7" ht="12" customHeight="1" x14ac:dyDescent="0.35">
      <c r="A36" s="78" t="s">
        <v>44</v>
      </c>
      <c r="B36" s="79"/>
      <c r="C36" s="79"/>
      <c r="D36" s="79"/>
      <c r="E36" s="79"/>
      <c r="F36" s="46"/>
      <c r="G36" s="34" t="e">
        <f>+G34*E35</f>
        <v>#VALUE!</v>
      </c>
    </row>
    <row r="37" spans="1:7" ht="6" customHeight="1" thickBot="1" x14ac:dyDescent="0.4">
      <c r="A37" s="47"/>
      <c r="B37" s="28"/>
      <c r="C37" s="28"/>
      <c r="D37" s="28"/>
      <c r="E37" s="28"/>
      <c r="F37" s="44"/>
      <c r="G37" s="38"/>
    </row>
    <row r="38" spans="1:7" ht="12.75" customHeight="1" thickBot="1" x14ac:dyDescent="0.4">
      <c r="A38" s="80" t="s">
        <v>45</v>
      </c>
      <c r="B38" s="81"/>
      <c r="C38" s="48" t="s">
        <v>7</v>
      </c>
      <c r="D38" s="48" t="s">
        <v>8</v>
      </c>
      <c r="E38" s="48" t="s">
        <v>46</v>
      </c>
      <c r="F38" s="48" t="s">
        <v>10</v>
      </c>
      <c r="G38" s="49" t="s">
        <v>11</v>
      </c>
    </row>
    <row r="39" spans="1:7" ht="12" customHeight="1" x14ac:dyDescent="0.35">
      <c r="A39" s="115" t="s">
        <v>47</v>
      </c>
      <c r="B39" s="116"/>
      <c r="C39" s="26" t="s">
        <v>48</v>
      </c>
      <c r="D39" s="50"/>
      <c r="E39" s="51"/>
      <c r="F39" s="52"/>
      <c r="G39" s="53">
        <f>D39</f>
        <v>0</v>
      </c>
    </row>
    <row r="40" spans="1:7" ht="12" customHeight="1" x14ac:dyDescent="0.35">
      <c r="A40" s="54" t="s">
        <v>49</v>
      </c>
      <c r="B40" s="55"/>
      <c r="C40" s="26" t="s">
        <v>48</v>
      </c>
      <c r="D40" s="50"/>
      <c r="E40" s="51"/>
      <c r="F40" s="52"/>
      <c r="G40" s="53">
        <f>D40</f>
        <v>0</v>
      </c>
    </row>
    <row r="41" spans="1:7" ht="12" customHeight="1" x14ac:dyDescent="0.35">
      <c r="A41" s="54" t="s">
        <v>50</v>
      </c>
      <c r="B41" s="55"/>
      <c r="C41" s="26" t="s">
        <v>48</v>
      </c>
      <c r="D41" s="50"/>
      <c r="E41" s="51"/>
      <c r="F41" s="56"/>
      <c r="G41" s="53">
        <f>D41*F41</f>
        <v>0</v>
      </c>
    </row>
    <row r="42" spans="1:7" ht="12" customHeight="1" x14ac:dyDescent="0.35">
      <c r="A42" s="54" t="s">
        <v>51</v>
      </c>
      <c r="B42" s="55"/>
      <c r="C42" s="26" t="s">
        <v>48</v>
      </c>
      <c r="D42" s="50"/>
      <c r="E42" s="51"/>
      <c r="F42" s="56"/>
      <c r="G42" s="53">
        <f>D42*E42*F42</f>
        <v>0</v>
      </c>
    </row>
    <row r="43" spans="1:7" ht="12" customHeight="1" x14ac:dyDescent="0.35">
      <c r="A43" s="54" t="s">
        <v>52</v>
      </c>
      <c r="B43" s="55"/>
      <c r="C43" s="26" t="s">
        <v>48</v>
      </c>
      <c r="D43" s="50"/>
      <c r="E43" s="51"/>
      <c r="F43" s="56"/>
      <c r="G43" s="53">
        <f>F43*E43*D43</f>
        <v>0</v>
      </c>
    </row>
    <row r="44" spans="1:7" ht="12" customHeight="1" x14ac:dyDescent="0.35">
      <c r="A44" s="54" t="s">
        <v>53</v>
      </c>
      <c r="B44" s="55"/>
      <c r="C44" s="26" t="s">
        <v>48</v>
      </c>
      <c r="D44" s="50"/>
      <c r="E44" s="51"/>
      <c r="F44" s="56"/>
      <c r="G44" s="53">
        <f>D44</f>
        <v>0</v>
      </c>
    </row>
    <row r="45" spans="1:7" ht="12" customHeight="1" x14ac:dyDescent="0.35">
      <c r="A45" s="57" t="s">
        <v>54</v>
      </c>
      <c r="B45" s="55"/>
      <c r="C45" s="26" t="s">
        <v>48</v>
      </c>
      <c r="D45" s="50"/>
      <c r="E45" s="51"/>
      <c r="F45" s="56"/>
      <c r="G45" s="53">
        <f>F45*E45*D45</f>
        <v>0</v>
      </c>
    </row>
    <row r="46" spans="1:7" ht="12" customHeight="1" x14ac:dyDescent="0.35">
      <c r="A46" s="113" t="s">
        <v>55</v>
      </c>
      <c r="B46" s="114"/>
      <c r="C46" s="58" t="s">
        <v>56</v>
      </c>
      <c r="D46" s="50"/>
      <c r="E46" s="51"/>
      <c r="F46" s="22"/>
      <c r="G46" s="23">
        <f>+F46*E46*D46</f>
        <v>0</v>
      </c>
    </row>
    <row r="47" spans="1:7" ht="12" customHeight="1" x14ac:dyDescent="0.35">
      <c r="A47" s="76" t="s">
        <v>20</v>
      </c>
      <c r="B47" s="77"/>
      <c r="C47" s="77"/>
      <c r="D47" s="77"/>
      <c r="E47" s="28"/>
      <c r="F47" s="28"/>
      <c r="G47" s="29">
        <f>SUM(G39:G46)</f>
        <v>0</v>
      </c>
    </row>
    <row r="48" spans="1:7" ht="12" customHeight="1" x14ac:dyDescent="0.35">
      <c r="A48" s="76" t="s">
        <v>21</v>
      </c>
      <c r="B48" s="77"/>
      <c r="C48" s="77"/>
      <c r="D48" s="77"/>
      <c r="E48" s="31">
        <v>1.29</v>
      </c>
      <c r="F48" s="31"/>
      <c r="G48" s="32"/>
    </row>
    <row r="49" spans="1:7" ht="12" customHeight="1" x14ac:dyDescent="0.35">
      <c r="A49" s="78" t="s">
        <v>57</v>
      </c>
      <c r="B49" s="79"/>
      <c r="C49" s="79"/>
      <c r="D49" s="79"/>
      <c r="E49" s="79"/>
      <c r="F49" s="33"/>
      <c r="G49" s="34">
        <f>+G47*E48</f>
        <v>0</v>
      </c>
    </row>
    <row r="50" spans="1:7" ht="4.5" customHeight="1" thickBot="1" x14ac:dyDescent="0.4">
      <c r="A50" s="47"/>
      <c r="B50" s="28"/>
      <c r="C50" s="28"/>
      <c r="D50" s="28"/>
      <c r="E50" s="28"/>
      <c r="F50" s="28"/>
      <c r="G50" s="32"/>
    </row>
    <row r="51" spans="1:7" ht="12" customHeight="1" x14ac:dyDescent="0.35">
      <c r="A51" s="59"/>
      <c r="B51" s="60"/>
      <c r="C51" s="60"/>
      <c r="D51" s="60"/>
      <c r="E51" s="61" t="s">
        <v>58</v>
      </c>
      <c r="F51" s="61"/>
      <c r="G51" s="62" t="e">
        <f>G49+G36+G21</f>
        <v>#VALUE!</v>
      </c>
    </row>
    <row r="52" spans="1:7" ht="12.75" customHeight="1" x14ac:dyDescent="0.35">
      <c r="A52" s="63"/>
      <c r="B52" s="64"/>
      <c r="C52" s="64"/>
      <c r="D52" s="64"/>
      <c r="E52" s="65" t="s">
        <v>59</v>
      </c>
      <c r="F52" s="65"/>
      <c r="G52" s="66" t="e">
        <f>+G51*0.19</f>
        <v>#VALUE!</v>
      </c>
    </row>
    <row r="53" spans="1:7" ht="12" customHeight="1" x14ac:dyDescent="0.35">
      <c r="A53" s="63"/>
      <c r="B53" s="64"/>
      <c r="C53" s="64"/>
      <c r="D53" s="64"/>
      <c r="E53" s="65" t="s">
        <v>60</v>
      </c>
      <c r="F53" s="65"/>
      <c r="G53" s="34" t="e">
        <f>+G51+G52</f>
        <v>#VALUE!</v>
      </c>
    </row>
    <row r="54" spans="1:7" ht="12" customHeight="1" x14ac:dyDescent="0.35">
      <c r="A54" s="63"/>
      <c r="B54" s="64"/>
      <c r="C54" s="64"/>
      <c r="D54" s="64"/>
      <c r="E54" s="65"/>
      <c r="F54" s="65"/>
      <c r="G54" s="34"/>
    </row>
    <row r="55" spans="1:7" ht="12" hidden="1" customHeight="1" x14ac:dyDescent="0.25">
      <c r="A55" s="63"/>
      <c r="B55" s="64"/>
      <c r="C55" s="64"/>
      <c r="D55" s="64"/>
      <c r="E55" s="65"/>
      <c r="F55" s="65"/>
      <c r="G55" s="34"/>
    </row>
    <row r="56" spans="1:7" ht="6.75" customHeight="1" x14ac:dyDescent="0.35">
      <c r="A56" s="67"/>
      <c r="B56" s="68"/>
      <c r="C56" s="68"/>
      <c r="D56" s="68"/>
      <c r="E56" s="68"/>
      <c r="F56" s="68"/>
      <c r="G56" s="69"/>
    </row>
    <row r="57" spans="1:7" ht="22.5" customHeight="1" x14ac:dyDescent="0.35">
      <c r="A57" s="67"/>
      <c r="B57" s="68"/>
      <c r="C57" s="68"/>
      <c r="D57" s="68"/>
      <c r="E57" s="68"/>
      <c r="F57" s="68"/>
      <c r="G57" s="69"/>
    </row>
    <row r="58" spans="1:7" ht="21" customHeight="1" x14ac:dyDescent="0.35">
      <c r="A58" s="67"/>
      <c r="B58" s="68"/>
      <c r="C58" s="68"/>
      <c r="D58" s="68"/>
      <c r="E58" s="68"/>
      <c r="F58" s="68"/>
      <c r="G58" s="69"/>
    </row>
    <row r="59" spans="1:7" ht="12" customHeight="1" x14ac:dyDescent="0.35">
      <c r="A59" s="67"/>
      <c r="B59" s="68"/>
      <c r="C59" s="68"/>
      <c r="D59" s="68"/>
      <c r="E59" s="68"/>
      <c r="F59" s="68"/>
      <c r="G59" s="69"/>
    </row>
    <row r="60" spans="1:7" ht="13.5" customHeight="1" thickBot="1" x14ac:dyDescent="0.4">
      <c r="A60" s="70"/>
      <c r="B60" s="71"/>
      <c r="C60" s="71"/>
      <c r="D60" s="71"/>
      <c r="E60" s="71"/>
      <c r="F60" s="71"/>
      <c r="G60" s="72"/>
    </row>
    <row r="61" spans="1:7" x14ac:dyDescent="0.35">
      <c r="A61" s="68"/>
      <c r="B61" s="68"/>
      <c r="C61" s="68"/>
      <c r="D61" s="68"/>
      <c r="E61" s="68"/>
      <c r="F61" s="68"/>
      <c r="G61" s="68"/>
    </row>
  </sheetData>
  <mergeCells count="19">
    <mergeCell ref="A46:B46"/>
    <mergeCell ref="A47:D47"/>
    <mergeCell ref="A48:D48"/>
    <mergeCell ref="A49:E49"/>
    <mergeCell ref="A39:B39"/>
    <mergeCell ref="A2:G2"/>
    <mergeCell ref="A34:D34"/>
    <mergeCell ref="A35:D35"/>
    <mergeCell ref="A36:E36"/>
    <mergeCell ref="A38:B38"/>
    <mergeCell ref="A14:G14"/>
    <mergeCell ref="A19:D19"/>
    <mergeCell ref="A20:D20"/>
    <mergeCell ref="A21:E21"/>
    <mergeCell ref="A23:G23"/>
    <mergeCell ref="A3:D8"/>
    <mergeCell ref="E3:G5"/>
    <mergeCell ref="E6:G8"/>
    <mergeCell ref="A11:G11"/>
  </mergeCells>
  <printOptions horizontalCentered="1"/>
  <pageMargins left="1.0236220472440944" right="0.27559055118110237" top="0.35433070866141736" bottom="0.27559055118110237" header="0.31496062992125984" footer="0.31496062992125984"/>
  <pageSetup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pc</cp:lastModifiedBy>
  <cp:lastPrinted>2020-06-10T23:22:36Z</cp:lastPrinted>
  <dcterms:created xsi:type="dcterms:W3CDTF">2020-05-08T16:30:25Z</dcterms:created>
  <dcterms:modified xsi:type="dcterms:W3CDTF">2025-03-18T15:38:33Z</dcterms:modified>
</cp:coreProperties>
</file>